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560" activeTab="1"/>
  </bookViews>
  <sheets>
    <sheet name="Budget" sheetId="1" r:id="rId1"/>
    <sheet name="Balance Sheet" sheetId="2" r:id="rId2"/>
  </sheets>
  <calcPr calcId="145621"/>
</workbook>
</file>

<file path=xl/calcChain.xml><?xml version="1.0" encoding="utf-8"?>
<calcChain xmlns="http://schemas.openxmlformats.org/spreadsheetml/2006/main">
  <c r="B22" i="2" l="1"/>
  <c r="C103" i="1"/>
  <c r="B103" i="1"/>
  <c r="B14" i="2"/>
  <c r="B24" i="2" l="1"/>
  <c r="C89" i="1" l="1"/>
  <c r="B89" i="1"/>
  <c r="C83" i="1"/>
  <c r="B83" i="1"/>
  <c r="C68" i="1"/>
  <c r="B68" i="1"/>
  <c r="C58" i="1"/>
  <c r="B58" i="1"/>
  <c r="C53" i="1"/>
  <c r="B53" i="1"/>
  <c r="C44" i="1"/>
  <c r="B44" i="1"/>
  <c r="C39" i="1"/>
  <c r="B39" i="1"/>
  <c r="C31" i="1"/>
  <c r="B31" i="1"/>
  <c r="C22" i="1"/>
  <c r="B22" i="1"/>
  <c r="C16" i="1"/>
  <c r="B16" i="1"/>
  <c r="C11" i="1"/>
  <c r="C108" i="1" s="1"/>
  <c r="B11" i="1"/>
  <c r="B108" i="1" s="1"/>
  <c r="C109" i="1" l="1"/>
  <c r="D109" i="1" s="1"/>
  <c r="D31" i="1"/>
  <c r="D44" i="1"/>
  <c r="D58" i="1"/>
  <c r="D83" i="1"/>
  <c r="D103" i="1"/>
  <c r="B109" i="1"/>
  <c r="B110" i="1" s="1"/>
  <c r="D16" i="1"/>
  <c r="D22" i="1"/>
  <c r="D53" i="1"/>
  <c r="D89" i="1"/>
  <c r="D39" i="1"/>
  <c r="D68" i="1"/>
  <c r="C110" i="1" l="1"/>
</calcChain>
</file>

<file path=xl/sharedStrings.xml><?xml version="1.0" encoding="utf-8"?>
<sst xmlns="http://schemas.openxmlformats.org/spreadsheetml/2006/main" count="123" uniqueCount="105">
  <si>
    <t>SAVING</t>
  </si>
  <si>
    <t>HOUSING</t>
  </si>
  <si>
    <t>UTILITIES</t>
  </si>
  <si>
    <t>TRANSPORTATION</t>
  </si>
  <si>
    <t>MEDICAL/HEALTH</t>
  </si>
  <si>
    <t>PERSONAL</t>
  </si>
  <si>
    <t>RECREATION</t>
  </si>
  <si>
    <t>Budgeted Total</t>
  </si>
  <si>
    <t>% of Income</t>
  </si>
  <si>
    <t xml:space="preserve">CHARITABLE GIFTS </t>
  </si>
  <si>
    <t>College Fund</t>
  </si>
  <si>
    <t xml:space="preserve">First Mortgage </t>
  </si>
  <si>
    <t xml:space="preserve">Second Mortgage </t>
  </si>
  <si>
    <t xml:space="preserve">Real Estate Taxes </t>
  </si>
  <si>
    <t>Other</t>
  </si>
  <si>
    <t xml:space="preserve">Electricity </t>
  </si>
  <si>
    <t xml:space="preserve">Water </t>
  </si>
  <si>
    <t xml:space="preserve">Gas </t>
  </si>
  <si>
    <t>Phone</t>
  </si>
  <si>
    <t xml:space="preserve">Car Insurance </t>
  </si>
  <si>
    <t xml:space="preserve">License and Taxes </t>
  </si>
  <si>
    <t xml:space="preserve">Disability Insurance </t>
  </si>
  <si>
    <t>Health Insurance</t>
  </si>
  <si>
    <t xml:space="preserve">Dentist </t>
  </si>
  <si>
    <t xml:space="preserve">Optometrist </t>
  </si>
  <si>
    <t xml:space="preserve">Medications </t>
  </si>
  <si>
    <t xml:space="preserve">Life Insurance </t>
  </si>
  <si>
    <t xml:space="preserve">Child Care </t>
  </si>
  <si>
    <t xml:space="preserve">School Tuition </t>
  </si>
  <si>
    <t>School Supplies</t>
  </si>
  <si>
    <t xml:space="preserve">Child Support </t>
  </si>
  <si>
    <t xml:space="preserve">Alimony </t>
  </si>
  <si>
    <t xml:space="preserve">Subscriptions </t>
  </si>
  <si>
    <t xml:space="preserve">Miscellaneous </t>
  </si>
  <si>
    <t>Vacation</t>
  </si>
  <si>
    <t xml:space="preserve">DEBTS </t>
  </si>
  <si>
    <t>Credit Line</t>
  </si>
  <si>
    <t xml:space="preserve">TOTAL HOUSEHOLD INCOME </t>
  </si>
  <si>
    <t>Church</t>
  </si>
  <si>
    <t>Homeowner’s Insurance</t>
  </si>
  <si>
    <t xml:space="preserve">Repairs </t>
  </si>
  <si>
    <t>FOOD</t>
  </si>
  <si>
    <t xml:space="preserve">Grocery </t>
  </si>
  <si>
    <t xml:space="preserve">Restaurants </t>
  </si>
  <si>
    <t>CLOTHING</t>
  </si>
  <si>
    <t xml:space="preserve">Children </t>
  </si>
  <si>
    <t>Adults</t>
  </si>
  <si>
    <t xml:space="preserve">Toiletries </t>
  </si>
  <si>
    <t xml:space="preserve">Cosmetics </t>
  </si>
  <si>
    <t xml:space="preserve">Hair Care </t>
  </si>
  <si>
    <t>Spending</t>
  </si>
  <si>
    <t xml:space="preserve">Entertainment </t>
  </si>
  <si>
    <t>Credit Card 1</t>
  </si>
  <si>
    <t>Credit Card 2</t>
  </si>
  <si>
    <t>Co-Pays</t>
  </si>
  <si>
    <t>Car Payment 1</t>
  </si>
  <si>
    <t>Car Payment 2</t>
  </si>
  <si>
    <t>TOTAL</t>
  </si>
  <si>
    <t>Husband Take Home Income</t>
  </si>
  <si>
    <t>Wife Take Home Income</t>
  </si>
  <si>
    <t>Dividend/Interest Income</t>
  </si>
  <si>
    <t>Rental Property Income</t>
  </si>
  <si>
    <t>Actual</t>
  </si>
  <si>
    <t>JANUARY</t>
  </si>
  <si>
    <t>TOTAL EXPENSES</t>
  </si>
  <si>
    <t>Long Term Care Insurance</t>
  </si>
  <si>
    <t>INCOME</t>
  </si>
  <si>
    <t>Fuel</t>
  </si>
  <si>
    <t>Maintenance and Repairs</t>
  </si>
  <si>
    <t xml:space="preserve">Gifts </t>
  </si>
  <si>
    <t xml:space="preserve">Student Loan </t>
  </si>
  <si>
    <t>Cash Reserve</t>
  </si>
  <si>
    <t xml:space="preserve">Retirement </t>
  </si>
  <si>
    <t>TV</t>
  </si>
  <si>
    <t>Personal Balance Sheet</t>
  </si>
  <si>
    <t>Assets</t>
  </si>
  <si>
    <t>Goal</t>
  </si>
  <si>
    <t>Shortage</t>
  </si>
  <si>
    <t>Cash</t>
  </si>
  <si>
    <t>Estimated Value of Other Assets</t>
  </si>
  <si>
    <t>Total Assets</t>
  </si>
  <si>
    <t>Liabilities</t>
  </si>
  <si>
    <t>Rate</t>
  </si>
  <si>
    <t>Pmt</t>
  </si>
  <si>
    <t>Total Liabilities</t>
  </si>
  <si>
    <t>Net worth</t>
  </si>
  <si>
    <t>Credit Card 3</t>
  </si>
  <si>
    <t>Credit Card 4</t>
  </si>
  <si>
    <t>Credit Card 5</t>
  </si>
  <si>
    <t>Credit Card 6</t>
  </si>
  <si>
    <t>Credit Card 7</t>
  </si>
  <si>
    <t>Credit Card 8</t>
  </si>
  <si>
    <t>401k - Husband</t>
  </si>
  <si>
    <t>IRA - Husband</t>
  </si>
  <si>
    <t>IRA - Wife</t>
  </si>
  <si>
    <t>401k - Wife</t>
  </si>
  <si>
    <t>Car 1</t>
  </si>
  <si>
    <t>Car 2</t>
  </si>
  <si>
    <t>Mortgage</t>
  </si>
  <si>
    <t>Credit Cards</t>
  </si>
  <si>
    <t>Other Consumer Debt</t>
  </si>
  <si>
    <t xml:space="preserve">Auto 1 </t>
  </si>
  <si>
    <t>Auto 2</t>
  </si>
  <si>
    <t>Years Remaining</t>
  </si>
  <si>
    <t>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</si>
</sst>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1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9" fontId="0" fillId="0" borderId="0" xfId="2" applyFont="1" applyAlignment="1">
      <alignment horizontal="center"/>
    </xf>
    <xf numFmtId="9" fontId="3" fillId="0" borderId="0" xfId="2" applyFont="1" applyAlignment="1">
      <alignment horizontal="center"/>
    </xf>
    <xf numFmtId="44" fontId="4" fillId="0" borderId="0" xfId="1" applyFont="1" applyAlignment="1">
      <alignment horizontal="center"/>
    </xf>
    <xf numFmtId="9" fontId="4" fillId="0" borderId="0" xfId="2" applyFont="1" applyAlignment="1">
      <alignment horizontal="center"/>
    </xf>
    <xf numFmtId="0" fontId="7" fillId="0" borderId="0" xfId="0" applyFont="1" applyBorder="1"/>
    <xf numFmtId="44" fontId="8" fillId="0" borderId="0" xfId="1" applyFont="1" applyAlignment="1">
      <alignment horizontal="center"/>
    </xf>
    <xf numFmtId="9" fontId="8" fillId="0" borderId="0" xfId="2" applyFont="1" applyAlignment="1">
      <alignment horizontal="center"/>
    </xf>
    <xf numFmtId="0" fontId="0" fillId="2" borderId="0" xfId="0" applyFill="1"/>
    <xf numFmtId="44" fontId="0" fillId="2" borderId="0" xfId="1" applyFont="1" applyFill="1" applyAlignment="1">
      <alignment horizontal="center"/>
    </xf>
    <xf numFmtId="0" fontId="9" fillId="0" borderId="0" xfId="0" applyFont="1" applyBorder="1"/>
    <xf numFmtId="44" fontId="6" fillId="0" borderId="0" xfId="1" applyFont="1" applyBorder="1" applyAlignment="1">
      <alignment horizontal="center"/>
    </xf>
    <xf numFmtId="0" fontId="11" fillId="0" borderId="2" xfId="0" applyFont="1" applyFill="1" applyBorder="1"/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2" fillId="0" borderId="0" xfId="0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0" fontId="5" fillId="3" borderId="0" xfId="0" applyFont="1" applyFill="1"/>
    <xf numFmtId="164" fontId="13" fillId="3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0" fontId="7" fillId="0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>
      <selection activeCell="C104" sqref="C104"/>
    </sheetView>
  </sheetViews>
  <sheetFormatPr defaultRowHeight="15" x14ac:dyDescent="0.25"/>
  <cols>
    <col min="1" max="1" width="29.5703125" customWidth="1"/>
    <col min="2" max="2" width="16.140625" style="2" customWidth="1"/>
    <col min="3" max="3" width="15.5703125" style="2" customWidth="1"/>
    <col min="4" max="4" width="13.5703125" style="8" customWidth="1"/>
  </cols>
  <sheetData>
    <row r="1" spans="1:4" ht="21" x14ac:dyDescent="0.35">
      <c r="A1" s="7" t="s">
        <v>63</v>
      </c>
    </row>
    <row r="4" spans="1:4" ht="17.25" x14ac:dyDescent="0.4">
      <c r="B4" s="3" t="s">
        <v>7</v>
      </c>
      <c r="C4" s="3" t="s">
        <v>62</v>
      </c>
      <c r="D4" s="9" t="s">
        <v>8</v>
      </c>
    </row>
    <row r="5" spans="1:4" x14ac:dyDescent="0.25">
      <c r="A5" s="1" t="s">
        <v>66</v>
      </c>
    </row>
    <row r="6" spans="1:4" x14ac:dyDescent="0.25">
      <c r="A6" t="s">
        <v>58</v>
      </c>
      <c r="B6" s="2">
        <v>3000</v>
      </c>
      <c r="C6" s="2">
        <v>3000</v>
      </c>
    </row>
    <row r="7" spans="1:4" x14ac:dyDescent="0.25">
      <c r="A7" t="s">
        <v>59</v>
      </c>
      <c r="B7" s="2">
        <v>2000</v>
      </c>
      <c r="C7" s="2">
        <v>2000</v>
      </c>
    </row>
    <row r="8" spans="1:4" x14ac:dyDescent="0.25">
      <c r="A8" t="s">
        <v>60</v>
      </c>
    </row>
    <row r="9" spans="1:4" x14ac:dyDescent="0.25">
      <c r="A9" t="s">
        <v>61</v>
      </c>
    </row>
    <row r="10" spans="1:4" x14ac:dyDescent="0.25">
      <c r="A10" t="s">
        <v>14</v>
      </c>
      <c r="B10" s="4"/>
      <c r="C10" s="4"/>
    </row>
    <row r="11" spans="1:4" x14ac:dyDescent="0.25">
      <c r="A11" s="15" t="s">
        <v>57</v>
      </c>
      <c r="B11" s="16">
        <f>SUM(B6:B9)</f>
        <v>5000</v>
      </c>
      <c r="C11" s="16">
        <f>SUM(C6:C9)</f>
        <v>5000</v>
      </c>
    </row>
    <row r="13" spans="1:4" x14ac:dyDescent="0.25">
      <c r="A13" s="1" t="s">
        <v>9</v>
      </c>
    </row>
    <row r="14" spans="1:4" x14ac:dyDescent="0.25">
      <c r="A14" t="s">
        <v>38</v>
      </c>
      <c r="B14" s="2">
        <v>500</v>
      </c>
      <c r="C14" s="2">
        <v>500</v>
      </c>
    </row>
    <row r="15" spans="1:4" x14ac:dyDescent="0.25">
      <c r="A15" t="s">
        <v>14</v>
      </c>
      <c r="B15" s="5"/>
      <c r="C15" s="5"/>
    </row>
    <row r="16" spans="1:4" x14ac:dyDescent="0.25">
      <c r="A16" s="15" t="s">
        <v>57</v>
      </c>
      <c r="B16" s="16">
        <f>SUM(B14:B15)</f>
        <v>500</v>
      </c>
      <c r="C16" s="16">
        <f>SUM(C14:C15)</f>
        <v>500</v>
      </c>
      <c r="D16" s="8">
        <f>C16/$C$11</f>
        <v>0.1</v>
      </c>
    </row>
    <row r="18" spans="1:4" x14ac:dyDescent="0.25">
      <c r="A18" s="1" t="s">
        <v>0</v>
      </c>
    </row>
    <row r="19" spans="1:4" x14ac:dyDescent="0.25">
      <c r="A19" t="s">
        <v>71</v>
      </c>
      <c r="B19" s="2">
        <v>100</v>
      </c>
      <c r="C19" s="2">
        <v>100</v>
      </c>
    </row>
    <row r="20" spans="1:4" x14ac:dyDescent="0.25">
      <c r="A20" t="s">
        <v>72</v>
      </c>
      <c r="B20" s="2">
        <v>300</v>
      </c>
      <c r="C20" s="2">
        <v>300</v>
      </c>
    </row>
    <row r="21" spans="1:4" x14ac:dyDescent="0.25">
      <c r="A21" t="s">
        <v>10</v>
      </c>
      <c r="B21" s="4">
        <v>100</v>
      </c>
      <c r="C21" s="4">
        <v>100</v>
      </c>
    </row>
    <row r="22" spans="1:4" x14ac:dyDescent="0.25">
      <c r="A22" s="15" t="s">
        <v>57</v>
      </c>
      <c r="B22" s="16">
        <f>SUM(B19:B21)</f>
        <v>500</v>
      </c>
      <c r="C22" s="16">
        <f>SUM(C19:C21)</f>
        <v>500</v>
      </c>
      <c r="D22" s="8">
        <f>C22/$C$11</f>
        <v>0.1</v>
      </c>
    </row>
    <row r="24" spans="1:4" x14ac:dyDescent="0.25">
      <c r="A24" s="1" t="s">
        <v>1</v>
      </c>
    </row>
    <row r="25" spans="1:4" x14ac:dyDescent="0.25">
      <c r="A25" t="s">
        <v>11</v>
      </c>
      <c r="B25" s="2">
        <v>700</v>
      </c>
      <c r="C25" s="2">
        <v>700</v>
      </c>
    </row>
    <row r="26" spans="1:4" x14ac:dyDescent="0.25">
      <c r="A26" t="s">
        <v>12</v>
      </c>
    </row>
    <row r="27" spans="1:4" x14ac:dyDescent="0.25">
      <c r="A27" t="s">
        <v>13</v>
      </c>
      <c r="B27" s="2">
        <v>80</v>
      </c>
      <c r="C27" s="2">
        <v>80</v>
      </c>
    </row>
    <row r="28" spans="1:4" x14ac:dyDescent="0.25">
      <c r="A28" t="s">
        <v>39</v>
      </c>
      <c r="B28" s="2">
        <v>50</v>
      </c>
      <c r="C28" s="2">
        <v>50</v>
      </c>
    </row>
    <row r="29" spans="1:4" x14ac:dyDescent="0.25">
      <c r="A29" t="s">
        <v>40</v>
      </c>
    </row>
    <row r="30" spans="1:4" x14ac:dyDescent="0.25">
      <c r="A30" t="s">
        <v>14</v>
      </c>
      <c r="B30" s="4"/>
      <c r="C30" s="4"/>
    </row>
    <row r="31" spans="1:4" x14ac:dyDescent="0.25">
      <c r="A31" s="15" t="s">
        <v>57</v>
      </c>
      <c r="B31" s="16">
        <f>SUM(B25:B30)</f>
        <v>830</v>
      </c>
      <c r="C31" s="16">
        <f>SUM(C25:C30)</f>
        <v>830</v>
      </c>
      <c r="D31" s="8">
        <f>C31/$C$11</f>
        <v>0.16600000000000001</v>
      </c>
    </row>
    <row r="33" spans="1:4" x14ac:dyDescent="0.25">
      <c r="A33" s="1" t="s">
        <v>2</v>
      </c>
    </row>
    <row r="34" spans="1:4" x14ac:dyDescent="0.25">
      <c r="A34" t="s">
        <v>15</v>
      </c>
      <c r="B34" s="2">
        <v>100</v>
      </c>
      <c r="C34" s="2">
        <v>100</v>
      </c>
    </row>
    <row r="35" spans="1:4" x14ac:dyDescent="0.25">
      <c r="A35" t="s">
        <v>16</v>
      </c>
      <c r="B35" s="2">
        <v>50</v>
      </c>
      <c r="C35" s="2">
        <v>50</v>
      </c>
    </row>
    <row r="36" spans="1:4" x14ac:dyDescent="0.25">
      <c r="A36" t="s">
        <v>17</v>
      </c>
      <c r="B36" s="2">
        <v>50</v>
      </c>
      <c r="C36" s="2">
        <v>50</v>
      </c>
    </row>
    <row r="37" spans="1:4" x14ac:dyDescent="0.25">
      <c r="A37" t="s">
        <v>18</v>
      </c>
      <c r="B37" s="2">
        <v>160</v>
      </c>
      <c r="C37" s="2">
        <v>160</v>
      </c>
    </row>
    <row r="38" spans="1:4" x14ac:dyDescent="0.25">
      <c r="A38" t="s">
        <v>73</v>
      </c>
      <c r="B38" s="5">
        <v>100</v>
      </c>
      <c r="C38" s="5">
        <v>100</v>
      </c>
    </row>
    <row r="39" spans="1:4" x14ac:dyDescent="0.25">
      <c r="A39" s="15" t="s">
        <v>57</v>
      </c>
      <c r="B39" s="16">
        <f>SUM(B34:B38)</f>
        <v>460</v>
      </c>
      <c r="C39" s="16">
        <f>SUM(C34:C38)</f>
        <v>460</v>
      </c>
      <c r="D39" s="8">
        <f>C39/$C$11</f>
        <v>9.1999999999999998E-2</v>
      </c>
    </row>
    <row r="41" spans="1:4" x14ac:dyDescent="0.25">
      <c r="A41" s="1" t="s">
        <v>41</v>
      </c>
    </row>
    <row r="42" spans="1:4" x14ac:dyDescent="0.25">
      <c r="A42" t="s">
        <v>42</v>
      </c>
      <c r="B42" s="2">
        <v>400</v>
      </c>
      <c r="C42" s="2">
        <v>400</v>
      </c>
    </row>
    <row r="43" spans="1:4" x14ac:dyDescent="0.25">
      <c r="A43" t="s">
        <v>43</v>
      </c>
      <c r="B43" s="5">
        <v>200</v>
      </c>
      <c r="C43" s="5">
        <v>200</v>
      </c>
    </row>
    <row r="44" spans="1:4" x14ac:dyDescent="0.25">
      <c r="A44" s="15" t="s">
        <v>57</v>
      </c>
      <c r="B44" s="16">
        <f>SUM(B42:B43)</f>
        <v>600</v>
      </c>
      <c r="C44" s="16">
        <f>SUM(C42:C43)</f>
        <v>600</v>
      </c>
      <c r="D44" s="8">
        <f>C44/$C$11</f>
        <v>0.12</v>
      </c>
    </row>
    <row r="46" spans="1:4" x14ac:dyDescent="0.25">
      <c r="A46" s="1" t="s">
        <v>3</v>
      </c>
    </row>
    <row r="47" spans="1:4" x14ac:dyDescent="0.25">
      <c r="A47" t="s">
        <v>55</v>
      </c>
      <c r="B47" s="2">
        <v>250</v>
      </c>
      <c r="C47" s="2">
        <v>250</v>
      </c>
    </row>
    <row r="48" spans="1:4" x14ac:dyDescent="0.25">
      <c r="A48" t="s">
        <v>56</v>
      </c>
      <c r="B48" s="2">
        <v>250</v>
      </c>
      <c r="C48" s="2">
        <v>250</v>
      </c>
    </row>
    <row r="49" spans="1:4" x14ac:dyDescent="0.25">
      <c r="A49" t="s">
        <v>67</v>
      </c>
      <c r="B49" s="2">
        <v>50</v>
      </c>
      <c r="C49" s="2">
        <v>50</v>
      </c>
    </row>
    <row r="50" spans="1:4" x14ac:dyDescent="0.25">
      <c r="A50" t="s">
        <v>68</v>
      </c>
    </row>
    <row r="51" spans="1:4" x14ac:dyDescent="0.25">
      <c r="A51" t="s">
        <v>19</v>
      </c>
      <c r="B51" s="2">
        <v>100</v>
      </c>
      <c r="C51" s="2">
        <v>100</v>
      </c>
    </row>
    <row r="52" spans="1:4" x14ac:dyDescent="0.25">
      <c r="A52" t="s">
        <v>20</v>
      </c>
      <c r="B52" s="5"/>
      <c r="C52" s="5"/>
    </row>
    <row r="53" spans="1:4" x14ac:dyDescent="0.25">
      <c r="A53" s="15" t="s">
        <v>57</v>
      </c>
      <c r="B53" s="16">
        <f>SUM(B47:B52)</f>
        <v>650</v>
      </c>
      <c r="C53" s="16">
        <f>SUM(C47:C52)</f>
        <v>650</v>
      </c>
      <c r="D53" s="8">
        <f>C53/$C$11</f>
        <v>0.13</v>
      </c>
    </row>
    <row r="55" spans="1:4" x14ac:dyDescent="0.25">
      <c r="A55" s="1" t="s">
        <v>44</v>
      </c>
    </row>
    <row r="56" spans="1:4" x14ac:dyDescent="0.25">
      <c r="A56" t="s">
        <v>45</v>
      </c>
      <c r="B56" s="2">
        <v>100</v>
      </c>
      <c r="C56" s="2">
        <v>100</v>
      </c>
    </row>
    <row r="57" spans="1:4" x14ac:dyDescent="0.25">
      <c r="A57" t="s">
        <v>46</v>
      </c>
      <c r="B57" s="5"/>
      <c r="C57" s="5"/>
    </row>
    <row r="58" spans="1:4" x14ac:dyDescent="0.25">
      <c r="A58" s="15" t="s">
        <v>57</v>
      </c>
      <c r="B58" s="16">
        <f>SUM(B56:B57)</f>
        <v>100</v>
      </c>
      <c r="C58" s="16">
        <f>SUM(C56:C57)</f>
        <v>100</v>
      </c>
      <c r="D58" s="8">
        <f>C58/$C$11</f>
        <v>0.02</v>
      </c>
    </row>
    <row r="60" spans="1:4" x14ac:dyDescent="0.25">
      <c r="A60" s="1" t="s">
        <v>4</v>
      </c>
    </row>
    <row r="61" spans="1:4" x14ac:dyDescent="0.25">
      <c r="A61" t="s">
        <v>21</v>
      </c>
    </row>
    <row r="62" spans="1:4" x14ac:dyDescent="0.25">
      <c r="A62" t="s">
        <v>22</v>
      </c>
      <c r="B62" s="2">
        <v>100</v>
      </c>
      <c r="C62" s="2">
        <v>100</v>
      </c>
    </row>
    <row r="63" spans="1:4" x14ac:dyDescent="0.25">
      <c r="A63" t="s">
        <v>65</v>
      </c>
    </row>
    <row r="64" spans="1:4" x14ac:dyDescent="0.25">
      <c r="A64" t="s">
        <v>23</v>
      </c>
    </row>
    <row r="65" spans="1:4" x14ac:dyDescent="0.25">
      <c r="A65" t="s">
        <v>24</v>
      </c>
    </row>
    <row r="66" spans="1:4" x14ac:dyDescent="0.25">
      <c r="A66" t="s">
        <v>25</v>
      </c>
    </row>
    <row r="67" spans="1:4" x14ac:dyDescent="0.25">
      <c r="A67" t="s">
        <v>54</v>
      </c>
      <c r="B67" s="5"/>
      <c r="C67" s="5"/>
    </row>
    <row r="68" spans="1:4" x14ac:dyDescent="0.25">
      <c r="A68" s="15" t="s">
        <v>57</v>
      </c>
      <c r="B68" s="16">
        <f>SUM(B61:B67)</f>
        <v>100</v>
      </c>
      <c r="C68" s="16">
        <f>SUM(C61:C67)</f>
        <v>100</v>
      </c>
      <c r="D68" s="8">
        <f>C68/$C$11</f>
        <v>0.02</v>
      </c>
    </row>
    <row r="70" spans="1:4" x14ac:dyDescent="0.25">
      <c r="A70" s="1" t="s">
        <v>5</v>
      </c>
    </row>
    <row r="71" spans="1:4" x14ac:dyDescent="0.25">
      <c r="A71" t="s">
        <v>26</v>
      </c>
      <c r="B71" s="2">
        <v>100</v>
      </c>
      <c r="C71" s="2">
        <v>100</v>
      </c>
    </row>
    <row r="72" spans="1:4" x14ac:dyDescent="0.25">
      <c r="A72" t="s">
        <v>27</v>
      </c>
    </row>
    <row r="73" spans="1:4" x14ac:dyDescent="0.25">
      <c r="A73" t="s">
        <v>47</v>
      </c>
      <c r="B73" s="2">
        <v>100</v>
      </c>
      <c r="C73" s="2">
        <v>100</v>
      </c>
    </row>
    <row r="74" spans="1:4" x14ac:dyDescent="0.25">
      <c r="A74" t="s">
        <v>48</v>
      </c>
    </row>
    <row r="75" spans="1:4" x14ac:dyDescent="0.25">
      <c r="A75" t="s">
        <v>49</v>
      </c>
      <c r="B75" s="2">
        <v>50</v>
      </c>
      <c r="C75" s="2">
        <v>50</v>
      </c>
    </row>
    <row r="76" spans="1:4" x14ac:dyDescent="0.25">
      <c r="A76" t="s">
        <v>28</v>
      </c>
    </row>
    <row r="77" spans="1:4" x14ac:dyDescent="0.25">
      <c r="A77" t="s">
        <v>29</v>
      </c>
    </row>
    <row r="78" spans="1:4" x14ac:dyDescent="0.25">
      <c r="A78" t="s">
        <v>30</v>
      </c>
    </row>
    <row r="79" spans="1:4" x14ac:dyDescent="0.25">
      <c r="A79" t="s">
        <v>31</v>
      </c>
    </row>
    <row r="80" spans="1:4" x14ac:dyDescent="0.25">
      <c r="A80" t="s">
        <v>32</v>
      </c>
      <c r="B80" s="2">
        <v>25</v>
      </c>
      <c r="C80" s="2">
        <v>25</v>
      </c>
    </row>
    <row r="81" spans="1:4" x14ac:dyDescent="0.25">
      <c r="A81" t="s">
        <v>69</v>
      </c>
      <c r="B81" s="2">
        <v>100</v>
      </c>
      <c r="C81" s="2">
        <v>100</v>
      </c>
    </row>
    <row r="82" spans="1:4" x14ac:dyDescent="0.25">
      <c r="A82" t="s">
        <v>33</v>
      </c>
      <c r="B82" s="5"/>
      <c r="C82" s="5"/>
    </row>
    <row r="83" spans="1:4" x14ac:dyDescent="0.25">
      <c r="A83" s="15" t="s">
        <v>57</v>
      </c>
      <c r="B83" s="16">
        <f>SUM(B71:B82)</f>
        <v>375</v>
      </c>
      <c r="C83" s="16">
        <f>SUM(C71:C82)</f>
        <v>375</v>
      </c>
      <c r="D83" s="8">
        <f>C83/$C$11</f>
        <v>7.4999999999999997E-2</v>
      </c>
    </row>
    <row r="85" spans="1:4" x14ac:dyDescent="0.25">
      <c r="A85" s="1" t="s">
        <v>6</v>
      </c>
    </row>
    <row r="86" spans="1:4" x14ac:dyDescent="0.25">
      <c r="A86" t="s">
        <v>50</v>
      </c>
      <c r="B86" s="2">
        <v>785</v>
      </c>
      <c r="C86" s="2">
        <v>785</v>
      </c>
    </row>
    <row r="87" spans="1:4" x14ac:dyDescent="0.25">
      <c r="A87" t="s">
        <v>51</v>
      </c>
    </row>
    <row r="88" spans="1:4" x14ac:dyDescent="0.25">
      <c r="A88" t="s">
        <v>34</v>
      </c>
      <c r="B88" s="5"/>
      <c r="C88" s="5"/>
    </row>
    <row r="89" spans="1:4" x14ac:dyDescent="0.25">
      <c r="A89" s="15" t="s">
        <v>57</v>
      </c>
      <c r="B89" s="16">
        <f>SUM(B86:B88)</f>
        <v>785</v>
      </c>
      <c r="C89" s="16">
        <f>SUM(C86:C88)</f>
        <v>785</v>
      </c>
      <c r="D89" s="8">
        <f>C89/$C$11</f>
        <v>0.157</v>
      </c>
    </row>
    <row r="91" spans="1:4" x14ac:dyDescent="0.25">
      <c r="A91" s="1" t="s">
        <v>35</v>
      </c>
    </row>
    <row r="92" spans="1:4" x14ac:dyDescent="0.25">
      <c r="A92" t="s">
        <v>52</v>
      </c>
      <c r="B92" s="2">
        <v>50</v>
      </c>
      <c r="C92" s="2">
        <v>50</v>
      </c>
    </row>
    <row r="93" spans="1:4" x14ac:dyDescent="0.25">
      <c r="A93" t="s">
        <v>53</v>
      </c>
      <c r="B93" s="2">
        <v>50</v>
      </c>
      <c r="C93" s="2">
        <v>50</v>
      </c>
    </row>
    <row r="94" spans="1:4" x14ac:dyDescent="0.25">
      <c r="A94" t="s">
        <v>86</v>
      </c>
    </row>
    <row r="95" spans="1:4" x14ac:dyDescent="0.25">
      <c r="A95" t="s">
        <v>87</v>
      </c>
    </row>
    <row r="96" spans="1:4" x14ac:dyDescent="0.25">
      <c r="A96" t="s">
        <v>88</v>
      </c>
    </row>
    <row r="97" spans="1:4" x14ac:dyDescent="0.25">
      <c r="A97" t="s">
        <v>89</v>
      </c>
    </row>
    <row r="98" spans="1:4" x14ac:dyDescent="0.25">
      <c r="A98" t="s">
        <v>90</v>
      </c>
    </row>
    <row r="99" spans="1:4" x14ac:dyDescent="0.25">
      <c r="A99" t="s">
        <v>91</v>
      </c>
    </row>
    <row r="100" spans="1:4" x14ac:dyDescent="0.25">
      <c r="A100" t="s">
        <v>36</v>
      </c>
    </row>
    <row r="101" spans="1:4" x14ac:dyDescent="0.25">
      <c r="A101" t="s">
        <v>70</v>
      </c>
    </row>
    <row r="102" spans="1:4" x14ac:dyDescent="0.25">
      <c r="A102" t="s">
        <v>14</v>
      </c>
      <c r="B102" s="5"/>
      <c r="C102" s="5"/>
    </row>
    <row r="103" spans="1:4" x14ac:dyDescent="0.25">
      <c r="A103" s="15" t="s">
        <v>57</v>
      </c>
      <c r="B103" s="16">
        <f>SUM(B92:B102)</f>
        <v>100</v>
      </c>
      <c r="C103" s="16">
        <f>SUM(C92:C102)</f>
        <v>100</v>
      </c>
      <c r="D103" s="8">
        <f>C103/$C$11</f>
        <v>0.02</v>
      </c>
    </row>
    <row r="106" spans="1:4" ht="18" x14ac:dyDescent="0.4">
      <c r="A106" s="12"/>
      <c r="B106" s="13" t="s">
        <v>7</v>
      </c>
      <c r="C106" s="13" t="s">
        <v>62</v>
      </c>
      <c r="D106" s="14" t="s">
        <v>8</v>
      </c>
    </row>
    <row r="107" spans="1:4" ht="18" x14ac:dyDescent="0.4">
      <c r="A107" s="17"/>
      <c r="B107" s="13"/>
      <c r="C107" s="13"/>
      <c r="D107" s="14"/>
    </row>
    <row r="108" spans="1:4" ht="15.75" x14ac:dyDescent="0.25">
      <c r="A108" s="6" t="s">
        <v>37</v>
      </c>
      <c r="B108" s="10">
        <f>B11</f>
        <v>5000</v>
      </c>
      <c r="C108" s="10">
        <f>C11</f>
        <v>5000</v>
      </c>
      <c r="D108" s="11"/>
    </row>
    <row r="109" spans="1:4" ht="18" x14ac:dyDescent="0.4">
      <c r="A109" s="6" t="s">
        <v>64</v>
      </c>
      <c r="B109" s="18">
        <f>B16+B22+B31+B39+B44+B53+B58+B68+B83+B89+B103</f>
        <v>5000</v>
      </c>
      <c r="C109" s="18">
        <f>C16+C22+C31+C39+C44+C53+C58+C68+C83+C89+C103</f>
        <v>5000</v>
      </c>
      <c r="D109" s="11">
        <f>C109/C108</f>
        <v>1</v>
      </c>
    </row>
    <row r="110" spans="1:4" ht="15.75" x14ac:dyDescent="0.25">
      <c r="A110" s="6"/>
      <c r="B110" s="10">
        <f>B108-B109</f>
        <v>0</v>
      </c>
      <c r="C110" s="10">
        <f>C108-C109</f>
        <v>0</v>
      </c>
      <c r="D110" s="11"/>
    </row>
  </sheetData>
  <pageMargins left="0.25" right="0.25" top="0" bottom="0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6" sqref="D16"/>
    </sheetView>
  </sheetViews>
  <sheetFormatPr defaultRowHeight="15" x14ac:dyDescent="0.25"/>
  <cols>
    <col min="1" max="1" width="35.28515625" style="21" bestFit="1" customWidth="1"/>
    <col min="2" max="2" width="15.5703125" style="20" customWidth="1"/>
    <col min="3" max="3" width="11.5703125" style="21" bestFit="1" customWidth="1"/>
    <col min="4" max="4" width="9.140625" style="22"/>
    <col min="5" max="5" width="16.140625" style="22" customWidth="1"/>
    <col min="6" max="10" width="9.140625" style="21"/>
  </cols>
  <sheetData>
    <row r="1" spans="1:7" ht="24" thickBot="1" x14ac:dyDescent="0.4">
      <c r="A1" s="19" t="s">
        <v>74</v>
      </c>
    </row>
    <row r="3" spans="1:7" ht="18.75" x14ac:dyDescent="0.3">
      <c r="A3" s="23" t="s">
        <v>75</v>
      </c>
      <c r="C3" s="24" t="s">
        <v>76</v>
      </c>
      <c r="D3" s="24" t="s">
        <v>77</v>
      </c>
    </row>
    <row r="4" spans="1:7" x14ac:dyDescent="0.25">
      <c r="A4" s="21" t="s">
        <v>78</v>
      </c>
      <c r="B4" s="20">
        <v>1000</v>
      </c>
      <c r="C4" s="25">
        <v>0</v>
      </c>
      <c r="D4" s="26">
        <v>0</v>
      </c>
      <c r="G4" s="22"/>
    </row>
    <row r="5" spans="1:7" x14ac:dyDescent="0.25">
      <c r="A5" s="21" t="s">
        <v>92</v>
      </c>
      <c r="B5" s="20">
        <v>20000</v>
      </c>
      <c r="C5" s="25"/>
      <c r="D5" s="26"/>
      <c r="G5" s="22"/>
    </row>
    <row r="6" spans="1:7" x14ac:dyDescent="0.25">
      <c r="A6" s="21" t="s">
        <v>95</v>
      </c>
      <c r="B6" s="20">
        <v>5000</v>
      </c>
      <c r="C6" s="25"/>
      <c r="D6" s="26"/>
      <c r="G6" s="22"/>
    </row>
    <row r="7" spans="1:7" x14ac:dyDescent="0.25">
      <c r="A7" s="21" t="s">
        <v>93</v>
      </c>
      <c r="B7" s="20">
        <v>0</v>
      </c>
      <c r="C7" s="25"/>
      <c r="D7" s="26"/>
      <c r="G7" s="22"/>
    </row>
    <row r="8" spans="1:7" x14ac:dyDescent="0.25">
      <c r="A8" s="21" t="s">
        <v>94</v>
      </c>
      <c r="B8" s="20">
        <v>0</v>
      </c>
    </row>
    <row r="9" spans="1:7" x14ac:dyDescent="0.25">
      <c r="A9" s="21" t="s">
        <v>104</v>
      </c>
      <c r="B9" s="20">
        <v>0</v>
      </c>
    </row>
    <row r="10" spans="1:7" x14ac:dyDescent="0.25">
      <c r="A10" s="21" t="s">
        <v>10</v>
      </c>
      <c r="B10" s="20">
        <v>0</v>
      </c>
    </row>
    <row r="11" spans="1:7" x14ac:dyDescent="0.25">
      <c r="A11" s="21" t="s">
        <v>96</v>
      </c>
    </row>
    <row r="12" spans="1:7" x14ac:dyDescent="0.25">
      <c r="A12" s="21" t="s">
        <v>97</v>
      </c>
    </row>
    <row r="13" spans="1:7" x14ac:dyDescent="0.25">
      <c r="A13" s="21" t="s">
        <v>79</v>
      </c>
      <c r="B13" s="20">
        <v>0</v>
      </c>
    </row>
    <row r="14" spans="1:7" ht="15.75" x14ac:dyDescent="0.25">
      <c r="A14" s="27" t="s">
        <v>80</v>
      </c>
      <c r="B14" s="28">
        <f>SUM(B4:B13)</f>
        <v>26000</v>
      </c>
    </row>
    <row r="16" spans="1:7" ht="18.75" x14ac:dyDescent="0.3">
      <c r="A16" s="23" t="s">
        <v>81</v>
      </c>
      <c r="C16" s="24" t="s">
        <v>82</v>
      </c>
      <c r="D16" s="24" t="s">
        <v>83</v>
      </c>
      <c r="E16" s="24" t="s">
        <v>103</v>
      </c>
    </row>
    <row r="17" spans="1:5" ht="15.75" x14ac:dyDescent="0.25">
      <c r="A17" s="33" t="s">
        <v>99</v>
      </c>
      <c r="C17" s="24"/>
      <c r="D17" s="24"/>
      <c r="E17" s="24"/>
    </row>
    <row r="18" spans="1:5" x14ac:dyDescent="0.25">
      <c r="A18" s="21" t="s">
        <v>100</v>
      </c>
      <c r="B18" s="20">
        <v>100000</v>
      </c>
      <c r="C18" s="22"/>
    </row>
    <row r="19" spans="1:5" x14ac:dyDescent="0.25">
      <c r="A19" s="21" t="s">
        <v>98</v>
      </c>
      <c r="B19" s="20">
        <v>180000</v>
      </c>
      <c r="C19" s="22"/>
    </row>
    <row r="20" spans="1:5" x14ac:dyDescent="0.25">
      <c r="A20" t="s">
        <v>101</v>
      </c>
      <c r="B20" s="29">
        <v>0</v>
      </c>
      <c r="C20" s="22"/>
    </row>
    <row r="21" spans="1:5" x14ac:dyDescent="0.25">
      <c r="A21" s="21" t="s">
        <v>102</v>
      </c>
      <c r="B21" s="20">
        <v>0</v>
      </c>
    </row>
    <row r="22" spans="1:5" ht="15.75" x14ac:dyDescent="0.25">
      <c r="A22" s="27" t="s">
        <v>84</v>
      </c>
      <c r="B22" s="28">
        <f>SUM(B16:B21)</f>
        <v>280000</v>
      </c>
    </row>
    <row r="24" spans="1:5" ht="21" x14ac:dyDescent="0.35">
      <c r="A24" s="30" t="s">
        <v>85</v>
      </c>
      <c r="B24" s="31">
        <f>SUM(B14-B22)</f>
        <v>-254000</v>
      </c>
    </row>
    <row r="25" spans="1:5" x14ac:dyDescent="0.25">
      <c r="B2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Qualls</dc:creator>
  <cp:lastModifiedBy>Jason Qualls</cp:lastModifiedBy>
  <cp:lastPrinted>2012-02-20T16:51:28Z</cp:lastPrinted>
  <dcterms:created xsi:type="dcterms:W3CDTF">2012-02-20T16:08:40Z</dcterms:created>
  <dcterms:modified xsi:type="dcterms:W3CDTF">2012-06-01T18:10:33Z</dcterms:modified>
</cp:coreProperties>
</file>